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765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19" i="1" l="1"/>
  <c r="C113" i="1"/>
  <c r="C108" i="1"/>
  <c r="C106" i="1"/>
  <c r="C101" i="1"/>
  <c r="C100" i="1"/>
  <c r="C36" i="1"/>
  <c r="C35" i="1"/>
  <c r="C22" i="1"/>
  <c r="C21" i="1"/>
</calcChain>
</file>

<file path=xl/sharedStrings.xml><?xml version="1.0" encoding="utf-8"?>
<sst xmlns="http://schemas.openxmlformats.org/spreadsheetml/2006/main" count="385" uniqueCount="165">
  <si>
    <t>ЧЕМПИОНАТ</t>
  </si>
  <si>
    <t>НАИМЕНОВАНИЕ КОМПЕТЕНЦИИ</t>
  </si>
  <si>
    <t>Изготовление прототипов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</si>
  <si>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</si>
  <si>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</si>
  <si>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</si>
  <si>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</si>
  <si>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конкурсантов</t>
  </si>
  <si>
    <t>Количество рабочих мест для конкурсантов</t>
  </si>
  <si>
    <t>НА 1-ГО УЧАСТНИКА\КОМАНДУ (КОНКУРСНАЯ ПЛОЩАДКА)</t>
  </si>
  <si>
    <t>НА 10 РАБОЧИХ МЕСТ (10 УЧАСТНИКОВ)</t>
  </si>
  <si>
    <t>Оборудование, инструменты и мебель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</si>
  <si>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</si>
  <si>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</si>
  <si>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</si>
  <si>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</si>
  <si>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</si>
  <si>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Наличие (Да\Нет) у организатора</t>
  </si>
  <si>
    <t>Поставщик\спонсор</t>
  </si>
  <si>
    <t>Примерная стоимость</t>
  </si>
  <si>
    <t>Комментарий</t>
  </si>
  <si>
    <t>1.</t>
  </si>
  <si>
    <t xml:space="preserve"> Стол (1600х800)</t>
  </si>
  <si>
    <t>на усмотрение организатора</t>
  </si>
  <si>
    <t>шт</t>
  </si>
  <si>
    <t>Перегородка на столе (1600х600)</t>
  </si>
  <si>
    <t>Стул</t>
  </si>
  <si>
    <t> Штангенциркуль (цифровой)</t>
  </si>
  <si>
    <t>http://www.tdchiz.ru/online_in/123661.html</t>
  </si>
  <si>
    <t> Линейка металлическая 300мм</t>
  </si>
  <si>
    <t xml:space="preserve"> Пинцет </t>
  </si>
  <si>
    <t> http://elite-ms.ru/product/955</t>
  </si>
  <si>
    <t> Бокорезы</t>
  </si>
  <si>
    <t>http://www.shuruping.ru/collection/bokorezy/product/43298</t>
  </si>
  <si>
    <t>Устройство бесперебойного питания</t>
  </si>
  <si>
    <t>https://market.yandex.ru/product/8464603?hid=91082</t>
  </si>
  <si>
    <t xml:space="preserve">3д принтер </t>
  </si>
  <si>
    <t>Felix 3.0, www.baltexim.ru</t>
  </si>
  <si>
    <t> Набор шестигранников</t>
  </si>
  <si>
    <t>Чпу фрезерно-гравировальный станок, согласовать с нац.экспертом</t>
  </si>
  <si>
    <t>Покрасочная камера с вытяжкой</t>
  </si>
  <si>
    <t>шт.</t>
  </si>
  <si>
    <t> Компьютер с монитором, мышь, клавиатура (с не интегрированной видео картой)</t>
  </si>
  <si>
    <t>http://impulsteh.ru/index.php?route=product/product&amp;path=12_57&amp;product_id=2212&amp;ymclid=49825534363265365852003</t>
  </si>
  <si>
    <t>Пылесос промышленный</t>
  </si>
  <si>
    <t>http://www.123.ru/instrumenti_sad_ogorod/promishlennie_pilesosi/brand-interskol/perforator_art8782116/?utm_campaign=39733&amp;utm_medium=cpa&amp;admitad_uid=e892449696f37f98c7ec17480e190b87&amp;trt=0&amp;utm_source=admitad</t>
  </si>
  <si>
    <t>Электро двигатель однофазный</t>
  </si>
  <si>
    <t>http://msk.pr52.ru/catalog/elektrodvigateli_odnofaznye_air_pr010</t>
  </si>
  <si>
    <t>3д сканер, с поверкой на возможность измерения</t>
  </si>
  <si>
    <t>http://www.atos-core.com/ru/features.php</t>
  </si>
  <si>
    <t>Станок шлифовальный Кратон WMS-750</t>
  </si>
  <si>
    <t>Шуруповерт</t>
  </si>
  <si>
    <t>Электролобзик</t>
  </si>
  <si>
    <t>Расходные материалы</t>
  </si>
  <si>
    <t>Вал цилиндр, по чертежу нац эксперта из алюминия</t>
  </si>
  <si>
    <t>по согласованию с нац. Экспертом</t>
  </si>
  <si>
    <t>Набор шлифовальной бумаги</t>
  </si>
  <si>
    <t>http://elmantrade.ru/instrumenty/instrument-shlifoval-nyj/nazhdachnaja-bumaga/nabor-nazhdachnoj-bumagi-120-240-320-400-600-2-10sht.html</t>
  </si>
  <si>
    <t>Шлифовальные губки</t>
  </si>
  <si>
    <t>http://voleks-spb.ru//index.php?route=product/product&amp;page=5&amp;manufacturer_id=9&amp;product_id=154</t>
  </si>
  <si>
    <t>Грунт-шпатлевка</t>
  </si>
  <si>
    <t>http://www.amagspb.ru/catalog/106931/106943/107038/90110.html</t>
  </si>
  <si>
    <t xml:space="preserve">Надфили </t>
  </si>
  <si>
    <t>http://iwishlist.ru/wish/nabor-nadfilej-matrix-15835/</t>
  </si>
  <si>
    <t>Модельный пластик Necuron №651 1500х500х25</t>
  </si>
  <si>
    <t>http://www.lassoplast.ru/catalog/dlya-osnovnogo-modelestroeniya/839/</t>
  </si>
  <si>
    <t>м</t>
  </si>
  <si>
    <t>Фреза торцевая 6мм</t>
  </si>
  <si>
    <t>vhf-m.ru</t>
  </si>
  <si>
    <t>BALTEXIM</t>
  </si>
  <si>
    <t>Фреза сферическая 6мм</t>
  </si>
  <si>
    <t>Супер - Клей,3гр.</t>
  </si>
  <si>
    <t>Скотч для 3д принтера</t>
  </si>
  <si>
    <t>http://rusabs.ru/collection/soputstvuyuschee/product/skotch-siniy-3m-scotch-blue-tape-2090-36a</t>
  </si>
  <si>
    <t>http://rec3d.ru/shop/plastic/pla-plastic/good/82</t>
  </si>
  <si>
    <t>ООО "РЭК"</t>
  </si>
  <si>
    <t>Нож столярный  Narex</t>
  </si>
  <si>
    <t>http://arsenalmastera.ru/goods/Narex-Bystrice-20?from=YTFl#show_tab_1</t>
  </si>
  <si>
    <t xml:space="preserve">автомобильная шпатлевка </t>
  </si>
  <si>
    <t>http://www.bia.su/body_hb/shpatlevka_avtomobilnaya_poliefirnaya_body_220_fine_up_0_25_kg/</t>
  </si>
  <si>
    <t>Болт под шестигранник, М6х12</t>
  </si>
  <si>
    <t>Болт под шестигранник, М6х20</t>
  </si>
  <si>
    <t>Болт под шестигранник, М4х15</t>
  </si>
  <si>
    <t>Болт под шестигранник, М3х12</t>
  </si>
  <si>
    <t>гайка М6</t>
  </si>
  <si>
    <t>гайка М4</t>
  </si>
  <si>
    <t>гайка М3</t>
  </si>
  <si>
    <t>шайба М3</t>
  </si>
  <si>
    <t>шайба М4</t>
  </si>
  <si>
    <t>шайба М6</t>
  </si>
  <si>
    <t>Шайба увеличенная 12 мм</t>
  </si>
  <si>
    <t>http://knstroi.ru/shop/shajba-uvelichennaya-m-12/</t>
  </si>
  <si>
    <t>подшипник  6х22х6</t>
  </si>
  <si>
    <t>http://bearings24.ru/podshipniki-catalog/podshipnik-6001-2rs.html</t>
  </si>
  <si>
    <t>подшипник  10х28х8</t>
  </si>
  <si>
    <t>набор сверел</t>
  </si>
  <si>
    <t>http://tdeltorg.ru/magazin-2/product/nabor-sverl-d-shurupoverta-13-sht-praktik-66342-25-100</t>
  </si>
  <si>
    <t>Набор метчиков М3-М12</t>
  </si>
  <si>
    <t>http://www.amag.ru/catalog/231822.html?frommarket=http%253A//market.yandex.ru/partner&amp;partner=3&amp;ymclid=791338971930958186900007</t>
  </si>
  <si>
    <t>набор</t>
  </si>
  <si>
    <t>"Тулбокс" Инструмент, который должен привезти с собой участник</t>
  </si>
  <si>
    <t>Ноутбук с предустановленным программным обеспечением CAD</t>
  </si>
  <si>
    <t>на усмотрение участника</t>
  </si>
  <si>
    <t>-</t>
  </si>
  <si>
    <t xml:space="preserve">Шуруповерт </t>
  </si>
  <si>
    <t>насадки (биты) для шуруповерта, сверла</t>
  </si>
  <si>
    <t>распиратор  для покраски</t>
  </si>
  <si>
    <t>Перчатки рабочие строительные</t>
  </si>
  <si>
    <t>Перчатки виниловые</t>
  </si>
  <si>
    <t>НА 1-ГО ЭКСПЕРТА (КОНКУРСНАЯ ПЛОЩАДКА)</t>
  </si>
  <si>
    <t>НА ВСЕХ ЭКСПЕРТОВ</t>
  </si>
  <si>
    <t>№ п/п</t>
  </si>
  <si>
    <t>Поставщик</t>
  </si>
  <si>
    <t>Стоимость</t>
  </si>
  <si>
    <t>Бумага 500 листов А4</t>
  </si>
  <si>
    <t>Ручка шариковая</t>
  </si>
  <si>
    <t>Карандаш HB</t>
  </si>
  <si>
    <t>Степлер</t>
  </si>
  <si>
    <t>Ножницы</t>
  </si>
  <si>
    <t xml:space="preserve">Папки-планшеты </t>
  </si>
  <si>
    <t>Флешка</t>
  </si>
  <si>
    <t>ОБЩАЯ   ИНФРАСТРУКТУРА   КОНКУРСНОЙ   ПЛОЩАДКИ</t>
  </si>
  <si>
    <t>НА ВСЕХ УЧАСТНИКОВ И ЭКСПЕРТОВ</t>
  </si>
  <si>
    <t>Оборудование, мебель, канцелярия и т.п.</t>
  </si>
  <si>
    <t>1.              </t>
  </si>
  <si>
    <t>Бумага 500 листов А4 (на всех)</t>
  </si>
  <si>
    <t>2.</t>
  </si>
  <si>
    <t>3.</t>
  </si>
  <si>
    <t>Степлер (на всех)</t>
  </si>
  <si>
    <t>4.</t>
  </si>
  <si>
    <t>Ножницы (на всех)</t>
  </si>
  <si>
    <t>5.              </t>
  </si>
  <si>
    <t>6.</t>
  </si>
  <si>
    <t>Флешка (на всех)</t>
  </si>
  <si>
    <t>СКЛАД</t>
  </si>
  <si>
    <t>Стеллаж</t>
  </si>
  <si>
    <t>Ящики пластиковые 600х400х300 штабелируемые</t>
  </si>
  <si>
    <t>КОМНАТА УЧАСТНИКОВ</t>
  </si>
  <si>
    <t>НА ВСЕХ УЧАСТНИКОВ</t>
  </si>
  <si>
    <t xml:space="preserve">Вешалка </t>
  </si>
  <si>
    <t>1 (для 5 участников)</t>
  </si>
  <si>
    <t>http://www.interca.ru/catalog/item/?group=2672</t>
  </si>
  <si>
    <t>1 (на 10 участников)</t>
  </si>
  <si>
    <t xml:space="preserve">Стул </t>
  </si>
  <si>
    <t>КОМНАТА ЭКСПЕРТОВ</t>
  </si>
  <si>
    <t>1 (для 5 экспертов)</t>
  </si>
  <si>
    <t>1 (на 10 экспертов)</t>
  </si>
  <si>
    <t>МФУ А4 лазерное,  Ч/Б</t>
  </si>
  <si>
    <t>epson.ru</t>
  </si>
  <si>
    <t>Ноутбук ASUS 1GB ОЗУ, 1 GB видеокарта, 1 Tb жесткий диск, Windows 7/8? Microsoft Office</t>
  </si>
  <si>
    <t>mediamarkt.ru</t>
  </si>
  <si>
    <t>Бумага А4</t>
  </si>
  <si>
    <t>пачка</t>
  </si>
  <si>
    <t>Удлинитель 3 м, 5 гнезд</t>
  </si>
  <si>
    <t>1 (на 5 экспертов)</t>
  </si>
  <si>
    <t>КОМНАТА ГЛАВНОГО ЭКСПЕРТА</t>
  </si>
  <si>
    <t>ДОПОЛНИТЕЛЬНЫЕ ТРЕБОВАНИЯ/КОММЕНТАРИИ К ЗАСТРОЙКЕ ПЛОЩАДКИ</t>
  </si>
  <si>
    <t>Электричество на 1 пост для участника</t>
  </si>
  <si>
    <t>220В четыре розетки</t>
  </si>
  <si>
    <t>Козлова М.А.</t>
  </si>
  <si>
    <t>Отбороный межвузовский чемпионат</t>
  </si>
  <si>
    <t>Пружины</t>
  </si>
  <si>
    <t xml:space="preserve">Пластик для 3д принтера, </t>
  </si>
  <si>
    <t xml:space="preserve">краска быстросохнущая </t>
  </si>
  <si>
    <t xml:space="preserve">Стол переговорный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</si>
</sst>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9" x14ac:knownFonts="1">
    <font>
      <sz val="11"/>
      <color rgb="FF000000"/>
      <name val="Calibri"/>
    </font>
    <font>
      <sz val="10"/>
      <color rgb="FF000000"/>
      <name val="Times New Roman"/>
    </font>
    <font>
      <b/>
      <sz val="10"/>
      <color rgb="FF00B050"/>
      <name val="Times New Roman"/>
    </font>
    <font>
      <b/>
      <sz val="10"/>
      <name val="Times New Roman"/>
    </font>
    <font>
      <b/>
      <sz val="10"/>
      <color rgb="FF000000"/>
      <name val="Times New Roman"/>
    </font>
    <font>
      <sz val="10"/>
      <color rgb="FFFFFF00"/>
      <name val="Times New Roman"/>
    </font>
    <font>
      <b/>
      <sz val="10"/>
      <color rgb="FFFF0000"/>
      <name val="Times New Roman"/>
    </font>
    <font>
      <sz val="11"/>
      <name val="Calibri"/>
    </font>
    <font>
      <sz val="10"/>
      <name val="Times New Roman"/>
    </font>
    <font>
      <u/>
      <sz val="10"/>
      <color rgb="FF0000FF"/>
      <name val="Times New Roman"/>
    </font>
    <font>
      <u/>
      <sz val="10"/>
      <name val="Times New Roman"/>
    </font>
    <font>
      <u/>
      <sz val="11"/>
      <color rgb="FF0000FF"/>
      <name val="Calibri"/>
    </font>
    <font>
      <u/>
      <sz val="10"/>
      <name val="Times New Roman"/>
    </font>
    <font>
      <u/>
      <sz val="11"/>
      <color rgb="FF0000FF"/>
      <name val="Calibri"/>
    </font>
    <font>
      <u/>
      <sz val="10"/>
      <color rgb="FF0000FF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164" fontId="3" fillId="6" borderId="1" xfId="0" applyNumberFormat="1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/>
    <xf numFmtId="0" fontId="7" fillId="0" borderId="4" xfId="0" applyFont="1" applyBorder="1"/>
    <xf numFmtId="0" fontId="4" fillId="4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/>
    <xf numFmtId="0" fontId="4" fillId="7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zoomScale="70" zoomScaleNormal="70" workbookViewId="0">
      <selection activeCell="C5" sqref="C5"/>
    </sheetView>
  </sheetViews>
  <sheetFormatPr defaultColWidth="12.5703125" defaultRowHeight="15" customHeight="1" x14ac:dyDescent="0.25"/>
  <cols>
    <col min="1" max="1" width="3.7109375" customWidth="1"/>
    <col min="2" max="2" width="78.5703125" customWidth="1"/>
    <col min="3" max="3" width="39" customWidth="1"/>
    <col min="4" max="4" width="12.7109375" customWidth="1"/>
    <col min="5" max="5" width="15.42578125" customWidth="1"/>
    <col min="6" max="6" width="13" customWidth="1"/>
    <col min="7" max="7" width="11.140625" customWidth="1"/>
    <col min="8" max="8" width="12.42578125" customWidth="1"/>
    <col min="9" max="9" width="8.85546875" customWidth="1"/>
    <col min="10" max="10" width="9" customWidth="1"/>
    <col min="11" max="26" width="8" customWidth="1"/>
  </cols>
  <sheetData>
    <row r="1" spans="1:26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"/>
      <c r="B2" s="3" t="s">
        <v>0</v>
      </c>
      <c r="C2" s="46" t="s">
        <v>160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1"/>
      <c r="B3" s="4" t="s">
        <v>1</v>
      </c>
      <c r="C3" s="5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"/>
      <c r="B4" s="4" t="s">
        <v>3</v>
      </c>
      <c r="C4" s="44" t="s">
        <v>159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1"/>
      <c r="B5" s="4" t="s">
        <v>4</v>
      </c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1"/>
      <c r="B6" s="4" t="s">
        <v>5</v>
      </c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1"/>
      <c r="B7" s="4" t="s">
        <v>6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1"/>
      <c r="B8" s="4" t="s">
        <v>7</v>
      </c>
      <c r="C8" s="4">
        <v>10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1"/>
      <c r="B9" s="4" t="s">
        <v>8</v>
      </c>
      <c r="C9" s="4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1"/>
      <c r="B10" s="7"/>
      <c r="C10" s="7"/>
      <c r="D10" s="2"/>
      <c r="E10" s="2"/>
      <c r="F10" s="58"/>
      <c r="G10" s="59"/>
      <c r="H10" s="5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54" t="s">
        <v>9</v>
      </c>
      <c r="B12" s="55"/>
      <c r="C12" s="55"/>
      <c r="D12" s="55"/>
      <c r="E12" s="56"/>
      <c r="F12" s="54" t="s">
        <v>10</v>
      </c>
      <c r="G12" s="55"/>
      <c r="H12" s="55"/>
      <c r="I12" s="55"/>
      <c r="J12" s="5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57" t="s">
        <v>11</v>
      </c>
      <c r="B13" s="55"/>
      <c r="C13" s="55"/>
      <c r="D13" s="55"/>
      <c r="E13" s="55"/>
      <c r="F13" s="55"/>
      <c r="G13" s="55"/>
      <c r="H13" s="55"/>
      <c r="I13" s="55"/>
      <c r="J13" s="5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0" t="s">
        <v>12</v>
      </c>
      <c r="B14" s="10" t="s">
        <v>13</v>
      </c>
      <c r="C14" s="11" t="s">
        <v>14</v>
      </c>
      <c r="D14" s="10" t="s">
        <v>15</v>
      </c>
      <c r="E14" s="10" t="s">
        <v>16</v>
      </c>
      <c r="F14" s="12" t="s">
        <v>16</v>
      </c>
      <c r="G14" s="12" t="s">
        <v>17</v>
      </c>
      <c r="H14" s="12" t="s">
        <v>18</v>
      </c>
      <c r="I14" s="13" t="s">
        <v>19</v>
      </c>
      <c r="J14" s="12" t="s">
        <v>20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25">
      <c r="A15" s="14">
        <v>1</v>
      </c>
      <c r="B15" s="14" t="s">
        <v>22</v>
      </c>
      <c r="C15" s="14" t="s">
        <v>23</v>
      </c>
      <c r="D15" s="15" t="s">
        <v>24</v>
      </c>
      <c r="E15" s="15">
        <v>1</v>
      </c>
      <c r="F15" s="16">
        <v>10</v>
      </c>
      <c r="G15" s="16"/>
      <c r="H15" s="16"/>
      <c r="I15" s="17"/>
      <c r="J15" s="1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4">
        <v>2</v>
      </c>
      <c r="B16" s="45" t="s">
        <v>25</v>
      </c>
      <c r="C16" s="14" t="s">
        <v>23</v>
      </c>
      <c r="D16" s="15" t="s">
        <v>24</v>
      </c>
      <c r="E16" s="15">
        <v>1</v>
      </c>
      <c r="F16" s="16">
        <v>10</v>
      </c>
      <c r="G16" s="16"/>
      <c r="H16" s="16"/>
      <c r="I16" s="17"/>
      <c r="J16" s="1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4">
        <v>3</v>
      </c>
      <c r="B17" s="18" t="s">
        <v>26</v>
      </c>
      <c r="C17" s="14" t="s">
        <v>23</v>
      </c>
      <c r="D17" s="15" t="s">
        <v>24</v>
      </c>
      <c r="E17" s="15">
        <v>1</v>
      </c>
      <c r="F17" s="16">
        <v>10</v>
      </c>
      <c r="G17" s="16"/>
      <c r="H17" s="16"/>
      <c r="I17" s="17"/>
      <c r="J17" s="1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4">
        <v>4</v>
      </c>
      <c r="B18" s="19" t="s">
        <v>27</v>
      </c>
      <c r="C18" s="20" t="s">
        <v>28</v>
      </c>
      <c r="D18" s="15" t="s">
        <v>24</v>
      </c>
      <c r="E18" s="15">
        <v>1</v>
      </c>
      <c r="F18" s="16">
        <v>10</v>
      </c>
      <c r="G18" s="16"/>
      <c r="H18" s="16"/>
      <c r="I18" s="17"/>
      <c r="J18" s="1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4">
        <v>5</v>
      </c>
      <c r="B19" s="21" t="s">
        <v>34</v>
      </c>
      <c r="C19" s="21" t="s">
        <v>35</v>
      </c>
      <c r="D19" s="15" t="s">
        <v>24</v>
      </c>
      <c r="E19" s="15">
        <v>1</v>
      </c>
      <c r="F19" s="16">
        <v>10</v>
      </c>
      <c r="G19" s="16"/>
      <c r="H19" s="16"/>
      <c r="I19" s="17"/>
      <c r="J19" s="1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4">
        <v>6</v>
      </c>
      <c r="B20" s="18" t="s">
        <v>36</v>
      </c>
      <c r="C20" s="22" t="s">
        <v>37</v>
      </c>
      <c r="D20" s="15" t="s">
        <v>24</v>
      </c>
      <c r="E20" s="15">
        <v>1</v>
      </c>
      <c r="F20" s="16">
        <v>10</v>
      </c>
      <c r="G20" s="16"/>
      <c r="H20" s="16"/>
      <c r="I20" s="17"/>
      <c r="J20" s="1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14">
        <v>7</v>
      </c>
      <c r="B21" s="23" t="s">
        <v>39</v>
      </c>
      <c r="C21" s="24" t="str">
        <f>HYPERLINK("http://baltexim.ru/catalog/14/235%20или%20аналог%20(согласовать%20с%20Нац.экспертом)","http://baltexim.ru/catalog/14/235 или аналог (согласовать с Нац.экспертом)")</f>
        <v>http://baltexim.ru/catalog/14/235 или аналог (согласовать с Нац.экспертом)</v>
      </c>
      <c r="D21" s="15" t="s">
        <v>24</v>
      </c>
      <c r="E21" s="15">
        <v>1</v>
      </c>
      <c r="F21" s="16">
        <v>2</v>
      </c>
      <c r="G21" s="16"/>
      <c r="H21" s="16"/>
      <c r="I21" s="17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14">
        <v>8</v>
      </c>
      <c r="B22" s="23" t="s">
        <v>40</v>
      </c>
      <c r="C22" s="24" t="str">
        <f>HYPERLINK("http://negotiant-ural.ru/product_catalog/Painting_Spray_machines/Painting_chambers_clean_rooms/click_camera/small-size_painting_chamber/658/","http://negotiant-ural.ru/product_catalog/Painting_Spray_machines/Painting_chambers_clean_rooms/click_camera/small-size_painting_chamber/658/")</f>
        <v>http://negotiant-ural.ru/product_catalog/Painting_Spray_machines/Painting_chambers_clean_rooms/click_camera/small-size_painting_chamber/658/</v>
      </c>
      <c r="D22" s="15" t="s">
        <v>41</v>
      </c>
      <c r="E22" s="15">
        <v>1</v>
      </c>
      <c r="F22" s="16">
        <v>2</v>
      </c>
      <c r="G22" s="16"/>
      <c r="H22" s="16"/>
      <c r="I22" s="17"/>
      <c r="J22" s="1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14">
        <v>9</v>
      </c>
      <c r="B23" s="23" t="s">
        <v>42</v>
      </c>
      <c r="C23" s="21" t="s">
        <v>43</v>
      </c>
      <c r="D23" s="15" t="s">
        <v>24</v>
      </c>
      <c r="E23" s="15">
        <v>1</v>
      </c>
      <c r="F23" s="16">
        <v>11</v>
      </c>
      <c r="G23" s="16"/>
      <c r="H23" s="16"/>
      <c r="I23" s="17"/>
      <c r="J23" s="1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14">
        <v>10</v>
      </c>
      <c r="B24" s="23" t="s">
        <v>44</v>
      </c>
      <c r="C24" s="21" t="s">
        <v>45</v>
      </c>
      <c r="D24" s="15" t="s">
        <v>24</v>
      </c>
      <c r="E24" s="15">
        <v>1</v>
      </c>
      <c r="F24" s="16">
        <v>2</v>
      </c>
      <c r="G24" s="16"/>
      <c r="H24" s="16"/>
      <c r="I24" s="15"/>
      <c r="J24" s="1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14">
        <v>11</v>
      </c>
      <c r="B25" s="18" t="s">
        <v>46</v>
      </c>
      <c r="C25" s="18" t="s">
        <v>47</v>
      </c>
      <c r="D25" s="15" t="s">
        <v>24</v>
      </c>
      <c r="E25" s="15">
        <v>1</v>
      </c>
      <c r="F25" s="15">
        <v>2</v>
      </c>
      <c r="G25" s="16"/>
      <c r="H25" s="16"/>
      <c r="I25" s="15"/>
      <c r="J25" s="1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14">
        <v>12</v>
      </c>
      <c r="B26" s="18" t="s">
        <v>48</v>
      </c>
      <c r="C26" s="18" t="s">
        <v>49</v>
      </c>
      <c r="D26" s="15" t="s">
        <v>24</v>
      </c>
      <c r="E26" s="15">
        <v>1</v>
      </c>
      <c r="F26" s="15">
        <v>1</v>
      </c>
      <c r="G26" s="16"/>
      <c r="H26" s="16"/>
      <c r="I26" s="15"/>
      <c r="J26" s="1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14">
        <v>13</v>
      </c>
      <c r="B27" s="18" t="s">
        <v>50</v>
      </c>
      <c r="C27" s="14" t="s">
        <v>23</v>
      </c>
      <c r="D27" s="15" t="s">
        <v>24</v>
      </c>
      <c r="E27" s="15">
        <v>2</v>
      </c>
      <c r="F27" s="15">
        <v>2</v>
      </c>
      <c r="G27" s="16"/>
      <c r="H27" s="16"/>
      <c r="I27" s="15"/>
      <c r="J27" s="1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14">
        <v>14</v>
      </c>
      <c r="B28" s="14" t="s">
        <v>51</v>
      </c>
      <c r="C28" s="14" t="s">
        <v>23</v>
      </c>
      <c r="D28" s="15" t="s">
        <v>24</v>
      </c>
      <c r="E28" s="15">
        <v>1</v>
      </c>
      <c r="F28" s="15">
        <v>1</v>
      </c>
      <c r="G28" s="16"/>
      <c r="H28" s="16"/>
      <c r="I28" s="15"/>
      <c r="J28" s="1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5">
      <c r="A29" s="14">
        <v>15</v>
      </c>
      <c r="B29" s="18" t="s">
        <v>52</v>
      </c>
      <c r="C29" s="14" t="s">
        <v>23</v>
      </c>
      <c r="D29" s="15" t="s">
        <v>24</v>
      </c>
      <c r="E29" s="15">
        <v>1</v>
      </c>
      <c r="F29" s="15">
        <v>1</v>
      </c>
      <c r="G29" s="16"/>
      <c r="H29" s="16"/>
      <c r="I29" s="15"/>
      <c r="J29" s="1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5">
      <c r="A30" s="57" t="s">
        <v>53</v>
      </c>
      <c r="B30" s="55"/>
      <c r="C30" s="55"/>
      <c r="D30" s="55"/>
      <c r="E30" s="55"/>
      <c r="F30" s="55"/>
      <c r="G30" s="55"/>
      <c r="H30" s="55"/>
      <c r="I30" s="55"/>
      <c r="J30" s="5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5">
      <c r="A31" s="10" t="s">
        <v>12</v>
      </c>
      <c r="B31" s="10" t="s">
        <v>13</v>
      </c>
      <c r="C31" s="11" t="s">
        <v>14</v>
      </c>
      <c r="D31" s="10" t="s">
        <v>15</v>
      </c>
      <c r="E31" s="10" t="s">
        <v>16</v>
      </c>
      <c r="F31" s="12" t="s">
        <v>16</v>
      </c>
      <c r="G31" s="12" t="s">
        <v>17</v>
      </c>
      <c r="H31" s="12" t="s">
        <v>18</v>
      </c>
      <c r="I31" s="13" t="s">
        <v>19</v>
      </c>
      <c r="J31" s="12" t="s">
        <v>20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53">
        <v>1</v>
      </c>
      <c r="B32" s="47" t="s">
        <v>54</v>
      </c>
      <c r="C32" s="25" t="s">
        <v>55</v>
      </c>
      <c r="D32" s="15" t="s">
        <v>41</v>
      </c>
      <c r="E32" s="16">
        <v>1</v>
      </c>
      <c r="F32" s="16">
        <v>12</v>
      </c>
      <c r="G32" s="16"/>
      <c r="H32" s="16"/>
      <c r="I32" s="17"/>
      <c r="J32" s="1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53">
        <v>2</v>
      </c>
      <c r="B33" s="26" t="s">
        <v>58</v>
      </c>
      <c r="C33" s="20" t="s">
        <v>59</v>
      </c>
      <c r="D33" s="27" t="s">
        <v>41</v>
      </c>
      <c r="E33" s="27">
        <v>2</v>
      </c>
      <c r="F33" s="16">
        <v>24</v>
      </c>
      <c r="G33" s="16"/>
      <c r="H33" s="16"/>
      <c r="I33" s="17"/>
      <c r="J33" s="1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53">
        <v>3</v>
      </c>
      <c r="B34" s="21" t="s">
        <v>60</v>
      </c>
      <c r="C34" s="21" t="s">
        <v>61</v>
      </c>
      <c r="D34" s="15" t="s">
        <v>24</v>
      </c>
      <c r="E34" s="27">
        <v>1</v>
      </c>
      <c r="F34" s="16">
        <v>12</v>
      </c>
      <c r="G34" s="16"/>
      <c r="H34" s="16"/>
      <c r="I34" s="17"/>
      <c r="J34" s="1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53">
        <v>4</v>
      </c>
      <c r="B35" s="47" t="s">
        <v>163</v>
      </c>
      <c r="C35" s="20" t="str">
        <f>HYPERLINK("http://www.pv2.ru/magazin/product/295476403","http://www.pv2.ru/magazin/product/295476402")</f>
        <v>http://www.pv2.ru/magazin/product/295476402</v>
      </c>
      <c r="D35" s="15" t="s">
        <v>24</v>
      </c>
      <c r="E35" s="27">
        <v>1</v>
      </c>
      <c r="F35" s="16">
        <v>11</v>
      </c>
      <c r="G35" s="16"/>
      <c r="H35" s="16"/>
      <c r="I35" s="17"/>
      <c r="J35" s="1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53">
        <v>5</v>
      </c>
      <c r="B36" s="47" t="s">
        <v>163</v>
      </c>
      <c r="C36" s="20" t="str">
        <f>HYPERLINK("http://www.pv2.ru/magazin/product/295476403","http://www.pv2.ru/magazin/product/295476403")</f>
        <v>http://www.pv2.ru/magazin/product/295476403</v>
      </c>
      <c r="D36" s="15" t="s">
        <v>24</v>
      </c>
      <c r="E36" s="27">
        <v>1</v>
      </c>
      <c r="F36" s="16">
        <v>11</v>
      </c>
      <c r="G36" s="16"/>
      <c r="H36" s="16"/>
      <c r="I36" s="17"/>
      <c r="J36" s="1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53">
        <v>6</v>
      </c>
      <c r="B37" s="21" t="s">
        <v>64</v>
      </c>
      <c r="C37" s="19" t="s">
        <v>65</v>
      </c>
      <c r="D37" s="15" t="s">
        <v>66</v>
      </c>
      <c r="E37" s="27">
        <v>1</v>
      </c>
      <c r="F37" s="16">
        <v>3</v>
      </c>
      <c r="G37" s="16"/>
      <c r="H37" s="16"/>
      <c r="I37" s="17"/>
      <c r="J37" s="1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53">
        <v>7</v>
      </c>
      <c r="B38" s="23" t="s">
        <v>67</v>
      </c>
      <c r="C38" s="28" t="s">
        <v>68</v>
      </c>
      <c r="D38" s="15" t="s">
        <v>41</v>
      </c>
      <c r="E38" s="15">
        <v>1</v>
      </c>
      <c r="F38" s="25">
        <v>14</v>
      </c>
      <c r="G38" s="25"/>
      <c r="H38" s="25" t="s">
        <v>69</v>
      </c>
      <c r="I38" s="29"/>
      <c r="J38" s="25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" customHeight="1" x14ac:dyDescent="0.25">
      <c r="A39" s="53">
        <v>8</v>
      </c>
      <c r="B39" s="23" t="s">
        <v>70</v>
      </c>
      <c r="C39" s="14" t="s">
        <v>68</v>
      </c>
      <c r="D39" s="15" t="s">
        <v>24</v>
      </c>
      <c r="E39" s="15">
        <v>1</v>
      </c>
      <c r="F39" s="25">
        <v>14</v>
      </c>
      <c r="G39" s="25"/>
      <c r="H39" s="25" t="s">
        <v>69</v>
      </c>
      <c r="I39" s="29"/>
      <c r="J39" s="25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 x14ac:dyDescent="0.25">
      <c r="A40" s="53">
        <v>9</v>
      </c>
      <c r="B40" s="21" t="s">
        <v>71</v>
      </c>
      <c r="C40" s="26" t="s">
        <v>23</v>
      </c>
      <c r="D40" s="15" t="s">
        <v>41</v>
      </c>
      <c r="E40" s="27">
        <v>2</v>
      </c>
      <c r="F40" s="16">
        <v>12</v>
      </c>
      <c r="G40" s="16"/>
      <c r="H40" s="16"/>
      <c r="I40" s="17"/>
      <c r="J40" s="1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53">
        <v>10</v>
      </c>
      <c r="B41" s="21" t="s">
        <v>72</v>
      </c>
      <c r="C41" s="20" t="s">
        <v>73</v>
      </c>
      <c r="D41" s="15" t="s">
        <v>24</v>
      </c>
      <c r="E41" s="27">
        <v>1</v>
      </c>
      <c r="F41" s="16">
        <v>4</v>
      </c>
      <c r="G41" s="16"/>
      <c r="H41" s="16"/>
      <c r="I41" s="17"/>
      <c r="J41" s="1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5">
      <c r="A42" s="53">
        <v>11</v>
      </c>
      <c r="B42" s="48" t="s">
        <v>162</v>
      </c>
      <c r="C42" s="21" t="s">
        <v>74</v>
      </c>
      <c r="D42" s="15" t="s">
        <v>24</v>
      </c>
      <c r="E42" s="15">
        <v>1</v>
      </c>
      <c r="F42" s="16">
        <v>14</v>
      </c>
      <c r="G42" s="16"/>
      <c r="H42" s="16" t="s">
        <v>75</v>
      </c>
      <c r="I42" s="17"/>
      <c r="J42" s="16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" customHeight="1" x14ac:dyDescent="0.25">
      <c r="A43" s="53">
        <v>12</v>
      </c>
      <c r="B43" s="21" t="s">
        <v>78</v>
      </c>
      <c r="C43" s="14" t="s">
        <v>79</v>
      </c>
      <c r="D43" s="15" t="s">
        <v>41</v>
      </c>
      <c r="E43" s="15">
        <v>1</v>
      </c>
      <c r="F43" s="16">
        <v>11</v>
      </c>
      <c r="G43" s="16"/>
      <c r="H43" s="16"/>
      <c r="I43" s="17"/>
      <c r="J43" s="1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5">
      <c r="A44" s="53">
        <v>13</v>
      </c>
      <c r="B44" s="48" t="s">
        <v>161</v>
      </c>
      <c r="C44" s="14" t="s">
        <v>23</v>
      </c>
      <c r="D44" s="15" t="s">
        <v>24</v>
      </c>
      <c r="E44" s="15">
        <v>3</v>
      </c>
      <c r="F44" s="16">
        <v>30</v>
      </c>
      <c r="G44" s="16"/>
      <c r="H44" s="16"/>
      <c r="I44" s="17"/>
      <c r="J44" s="1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5">
      <c r="A45" s="53">
        <v>14</v>
      </c>
      <c r="B45" s="45" t="s">
        <v>80</v>
      </c>
      <c r="C45" s="14" t="s">
        <v>23</v>
      </c>
      <c r="D45" s="15" t="s">
        <v>24</v>
      </c>
      <c r="E45" s="15">
        <v>10</v>
      </c>
      <c r="F45" s="16">
        <v>120</v>
      </c>
      <c r="G45" s="16"/>
      <c r="H45" s="16"/>
      <c r="I45" s="17"/>
      <c r="J45" s="1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5">
      <c r="A46" s="53">
        <v>15</v>
      </c>
      <c r="B46" s="45" t="s">
        <v>81</v>
      </c>
      <c r="C46" s="14" t="s">
        <v>23</v>
      </c>
      <c r="D46" s="15" t="s">
        <v>41</v>
      </c>
      <c r="E46" s="15">
        <v>15</v>
      </c>
      <c r="F46" s="16">
        <v>170</v>
      </c>
      <c r="G46" s="16"/>
      <c r="H46" s="16"/>
      <c r="I46" s="17"/>
      <c r="J46" s="1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5">
      <c r="A47" s="53">
        <v>16</v>
      </c>
      <c r="B47" s="45" t="s">
        <v>82</v>
      </c>
      <c r="C47" s="14" t="s">
        <v>23</v>
      </c>
      <c r="D47" s="15" t="s">
        <v>41</v>
      </c>
      <c r="E47" s="15">
        <v>10</v>
      </c>
      <c r="F47" s="16">
        <v>120</v>
      </c>
      <c r="G47" s="16"/>
      <c r="H47" s="16"/>
      <c r="I47" s="17"/>
      <c r="J47" s="1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5">
      <c r="A48" s="53">
        <v>17</v>
      </c>
      <c r="B48" s="45" t="s">
        <v>83</v>
      </c>
      <c r="C48" s="14" t="s">
        <v>23</v>
      </c>
      <c r="D48" s="15" t="s">
        <v>41</v>
      </c>
      <c r="E48" s="15">
        <v>10</v>
      </c>
      <c r="F48" s="16">
        <v>150</v>
      </c>
      <c r="G48" s="16"/>
      <c r="H48" s="16"/>
      <c r="I48" s="17"/>
      <c r="J48" s="1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5">
      <c r="A49" s="53">
        <v>18</v>
      </c>
      <c r="B49" s="45" t="s">
        <v>84</v>
      </c>
      <c r="C49" s="14" t="s">
        <v>23</v>
      </c>
      <c r="D49" s="15" t="s">
        <v>41</v>
      </c>
      <c r="E49" s="15">
        <v>24</v>
      </c>
      <c r="F49" s="16">
        <v>300</v>
      </c>
      <c r="G49" s="16"/>
      <c r="H49" s="16"/>
      <c r="I49" s="17"/>
      <c r="J49" s="1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5">
      <c r="A50" s="53">
        <v>19</v>
      </c>
      <c r="B50" s="45" t="s">
        <v>85</v>
      </c>
      <c r="C50" s="14" t="s">
        <v>23</v>
      </c>
      <c r="D50" s="15" t="s">
        <v>41</v>
      </c>
      <c r="E50" s="15">
        <v>10</v>
      </c>
      <c r="F50" s="16">
        <v>120</v>
      </c>
      <c r="G50" s="16"/>
      <c r="H50" s="16"/>
      <c r="I50" s="17"/>
      <c r="J50" s="1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5">
      <c r="A51" s="53">
        <v>20</v>
      </c>
      <c r="B51" s="45" t="s">
        <v>86</v>
      </c>
      <c r="C51" s="14" t="s">
        <v>23</v>
      </c>
      <c r="D51" s="15" t="s">
        <v>41</v>
      </c>
      <c r="E51" s="15">
        <v>10</v>
      </c>
      <c r="F51" s="16">
        <v>150</v>
      </c>
      <c r="G51" s="16"/>
      <c r="H51" s="16"/>
      <c r="I51" s="17"/>
      <c r="J51" s="1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5">
      <c r="A52" s="53">
        <v>21</v>
      </c>
      <c r="B52" s="45" t="s">
        <v>87</v>
      </c>
      <c r="C52" s="14" t="s">
        <v>23</v>
      </c>
      <c r="D52" s="15" t="s">
        <v>41</v>
      </c>
      <c r="E52" s="15">
        <v>10</v>
      </c>
      <c r="F52" s="16">
        <v>150</v>
      </c>
      <c r="G52" s="16"/>
      <c r="H52" s="16"/>
      <c r="I52" s="17"/>
      <c r="J52" s="1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5">
      <c r="A53" s="53">
        <v>22</v>
      </c>
      <c r="B53" s="45" t="s">
        <v>88</v>
      </c>
      <c r="C53" s="14" t="s">
        <v>23</v>
      </c>
      <c r="D53" s="15" t="s">
        <v>41</v>
      </c>
      <c r="E53" s="15">
        <v>10</v>
      </c>
      <c r="F53" s="16">
        <v>150</v>
      </c>
      <c r="G53" s="16"/>
      <c r="H53" s="16"/>
      <c r="I53" s="17"/>
      <c r="J53" s="1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5">
      <c r="A54" s="53">
        <v>23</v>
      </c>
      <c r="B54" s="45" t="s">
        <v>89</v>
      </c>
      <c r="C54" s="14" t="s">
        <v>23</v>
      </c>
      <c r="D54" s="15" t="s">
        <v>41</v>
      </c>
      <c r="E54" s="15">
        <v>24</v>
      </c>
      <c r="F54" s="15">
        <v>300</v>
      </c>
      <c r="G54" s="16"/>
      <c r="H54" s="16"/>
      <c r="I54" s="15"/>
      <c r="J54" s="1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5">
      <c r="A55" s="53">
        <v>24</v>
      </c>
      <c r="B55" s="45" t="s">
        <v>90</v>
      </c>
      <c r="C55" s="14" t="s">
        <v>91</v>
      </c>
      <c r="D55" s="15" t="s">
        <v>41</v>
      </c>
      <c r="E55" s="15">
        <v>6</v>
      </c>
      <c r="F55" s="15">
        <v>80</v>
      </c>
      <c r="G55" s="16"/>
      <c r="H55" s="16"/>
      <c r="I55" s="15"/>
      <c r="J55" s="1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5">
      <c r="A56" s="53">
        <v>25</v>
      </c>
      <c r="B56" s="45" t="s">
        <v>92</v>
      </c>
      <c r="C56" s="14" t="s">
        <v>93</v>
      </c>
      <c r="D56" s="15" t="s">
        <v>41</v>
      </c>
      <c r="E56" s="15">
        <v>4</v>
      </c>
      <c r="F56" s="15">
        <v>46</v>
      </c>
      <c r="G56" s="16"/>
      <c r="H56" s="16"/>
      <c r="I56" s="15"/>
      <c r="J56" s="1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5">
      <c r="A57" s="53">
        <v>26</v>
      </c>
      <c r="B57" s="45" t="s">
        <v>94</v>
      </c>
      <c r="C57" s="14" t="s">
        <v>93</v>
      </c>
      <c r="D57" s="15" t="s">
        <v>41</v>
      </c>
      <c r="E57" s="15">
        <v>4</v>
      </c>
      <c r="F57" s="15">
        <v>44</v>
      </c>
      <c r="G57" s="16"/>
      <c r="H57" s="16"/>
      <c r="I57" s="15"/>
      <c r="J57" s="1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5">
      <c r="A58" s="53">
        <v>27</v>
      </c>
      <c r="B58" s="45" t="s">
        <v>95</v>
      </c>
      <c r="C58" s="14" t="s">
        <v>96</v>
      </c>
      <c r="D58" s="15" t="s">
        <v>24</v>
      </c>
      <c r="E58" s="15">
        <v>1</v>
      </c>
      <c r="F58" s="15">
        <v>11</v>
      </c>
      <c r="G58" s="16"/>
      <c r="H58" s="16"/>
      <c r="I58" s="15"/>
      <c r="J58" s="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5">
      <c r="A59" s="53">
        <v>28</v>
      </c>
      <c r="B59" s="45" t="s">
        <v>97</v>
      </c>
      <c r="C59" s="14" t="s">
        <v>98</v>
      </c>
      <c r="D59" s="15" t="s">
        <v>99</v>
      </c>
      <c r="E59" s="15">
        <v>1</v>
      </c>
      <c r="F59" s="15">
        <v>11</v>
      </c>
      <c r="G59" s="16"/>
      <c r="H59" s="16"/>
      <c r="I59" s="15"/>
      <c r="J59" s="1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5">
      <c r="A60" s="57" t="s">
        <v>100</v>
      </c>
      <c r="B60" s="55"/>
      <c r="C60" s="55"/>
      <c r="D60" s="55"/>
      <c r="E60" s="55"/>
      <c r="F60" s="55"/>
      <c r="G60" s="55"/>
      <c r="H60" s="55"/>
      <c r="I60" s="55"/>
      <c r="J60" s="5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5">
      <c r="A61" s="10" t="s">
        <v>12</v>
      </c>
      <c r="B61" s="10" t="s">
        <v>13</v>
      </c>
      <c r="C61" s="11" t="s">
        <v>14</v>
      </c>
      <c r="D61" s="10" t="s">
        <v>15</v>
      </c>
      <c r="E61" s="10" t="s">
        <v>16</v>
      </c>
      <c r="F61" s="12" t="s">
        <v>16</v>
      </c>
      <c r="G61" s="12" t="s">
        <v>17</v>
      </c>
      <c r="H61" s="12" t="s">
        <v>18</v>
      </c>
      <c r="I61" s="13" t="s">
        <v>19</v>
      </c>
      <c r="J61" s="12" t="s">
        <v>20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5">
      <c r="A62" s="53">
        <v>1</v>
      </c>
      <c r="B62" s="49" t="s">
        <v>101</v>
      </c>
      <c r="C62" s="14" t="s">
        <v>102</v>
      </c>
      <c r="D62" s="15" t="s">
        <v>24</v>
      </c>
      <c r="E62" s="16">
        <v>1</v>
      </c>
      <c r="F62" s="15" t="s">
        <v>103</v>
      </c>
      <c r="G62" s="15"/>
      <c r="H62" s="15"/>
      <c r="I62" s="15"/>
      <c r="J62" s="1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 x14ac:dyDescent="0.25">
      <c r="A63" s="53">
        <v>2</v>
      </c>
      <c r="B63" s="49" t="s">
        <v>104</v>
      </c>
      <c r="C63" s="14" t="s">
        <v>102</v>
      </c>
      <c r="D63" s="15" t="s">
        <v>24</v>
      </c>
      <c r="E63" s="16">
        <v>1</v>
      </c>
      <c r="F63" s="15" t="s">
        <v>103</v>
      </c>
      <c r="G63" s="15"/>
      <c r="H63" s="15"/>
      <c r="I63" s="15"/>
      <c r="J63" s="1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5">
      <c r="A64" s="53">
        <v>3</v>
      </c>
      <c r="B64" s="50" t="s">
        <v>105</v>
      </c>
      <c r="C64" s="14" t="s">
        <v>102</v>
      </c>
      <c r="D64" s="15" t="s">
        <v>24</v>
      </c>
      <c r="E64" s="16">
        <v>1</v>
      </c>
      <c r="F64" s="15" t="s">
        <v>103</v>
      </c>
      <c r="G64" s="15"/>
      <c r="H64" s="15"/>
      <c r="I64" s="15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5">
      <c r="A65" s="53">
        <v>4</v>
      </c>
      <c r="B65" s="51" t="s">
        <v>106</v>
      </c>
      <c r="C65" s="14" t="s">
        <v>102</v>
      </c>
      <c r="D65" s="15" t="s">
        <v>24</v>
      </c>
      <c r="E65" s="15">
        <v>1</v>
      </c>
      <c r="F65" s="16" t="s">
        <v>103</v>
      </c>
      <c r="G65" s="16"/>
      <c r="H65" s="16"/>
      <c r="I65" s="17"/>
      <c r="J65" s="1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 x14ac:dyDescent="0.25">
      <c r="A66" s="53">
        <v>5</v>
      </c>
      <c r="B66" s="49" t="s">
        <v>107</v>
      </c>
      <c r="C66" s="14" t="s">
        <v>102</v>
      </c>
      <c r="D66" s="15" t="s">
        <v>24</v>
      </c>
      <c r="E66" s="15">
        <v>2</v>
      </c>
      <c r="F66" s="16" t="s">
        <v>103</v>
      </c>
      <c r="G66" s="16"/>
      <c r="H66" s="16"/>
      <c r="I66" s="17"/>
      <c r="J66" s="1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5">
      <c r="A67" s="53">
        <v>6</v>
      </c>
      <c r="B67" s="49" t="s">
        <v>108</v>
      </c>
      <c r="C67" s="14" t="s">
        <v>102</v>
      </c>
      <c r="D67" s="15" t="s">
        <v>41</v>
      </c>
      <c r="E67" s="15">
        <v>5</v>
      </c>
      <c r="F67" s="16" t="s">
        <v>103</v>
      </c>
      <c r="G67" s="16"/>
      <c r="H67" s="16"/>
      <c r="I67" s="17"/>
      <c r="J67" s="1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x14ac:dyDescent="0.25">
      <c r="A68" s="53">
        <v>7</v>
      </c>
      <c r="B68" s="49" t="s">
        <v>30</v>
      </c>
      <c r="C68" s="21" t="s">
        <v>31</v>
      </c>
      <c r="D68" s="15" t="s">
        <v>24</v>
      </c>
      <c r="E68" s="15">
        <v>1</v>
      </c>
      <c r="F68" s="16">
        <v>10</v>
      </c>
      <c r="G68" s="16"/>
      <c r="H68" s="16"/>
      <c r="I68" s="17"/>
      <c r="J68" s="1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5">
      <c r="A69" s="53">
        <v>8</v>
      </c>
      <c r="B69" s="49" t="s">
        <v>32</v>
      </c>
      <c r="C69" s="20" t="s">
        <v>33</v>
      </c>
      <c r="D69" s="15" t="s">
        <v>24</v>
      </c>
      <c r="E69" s="15">
        <v>1</v>
      </c>
      <c r="F69" s="16">
        <v>10</v>
      </c>
      <c r="G69" s="16"/>
      <c r="H69" s="16"/>
      <c r="I69" s="17"/>
      <c r="J69" s="1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 x14ac:dyDescent="0.25">
      <c r="A70" s="53">
        <v>9</v>
      </c>
      <c r="B70" s="49" t="s">
        <v>38</v>
      </c>
      <c r="C70" s="14" t="s">
        <v>23</v>
      </c>
      <c r="D70" s="15" t="s">
        <v>24</v>
      </c>
      <c r="E70" s="15">
        <v>1</v>
      </c>
      <c r="F70" s="16">
        <v>10</v>
      </c>
      <c r="G70" s="16"/>
      <c r="H70" s="16"/>
      <c r="I70" s="17"/>
      <c r="J70" s="1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 x14ac:dyDescent="0.25">
      <c r="A71" s="53">
        <v>10</v>
      </c>
      <c r="B71" s="52" t="s">
        <v>56</v>
      </c>
      <c r="C71" s="20" t="s">
        <v>57</v>
      </c>
      <c r="D71" s="15" t="s">
        <v>41</v>
      </c>
      <c r="E71" s="27">
        <v>2</v>
      </c>
      <c r="F71" s="16">
        <v>12</v>
      </c>
      <c r="G71" s="16"/>
      <c r="H71" s="16"/>
      <c r="I71" s="17"/>
      <c r="J71" s="1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 x14ac:dyDescent="0.25">
      <c r="A72" s="53">
        <v>11</v>
      </c>
      <c r="B72" s="49" t="s">
        <v>62</v>
      </c>
      <c r="C72" s="20" t="s">
        <v>63</v>
      </c>
      <c r="D72" s="15" t="s">
        <v>24</v>
      </c>
      <c r="E72" s="27">
        <v>1</v>
      </c>
      <c r="F72" s="16">
        <v>11</v>
      </c>
      <c r="G72" s="16"/>
      <c r="H72" s="16"/>
      <c r="I72" s="17"/>
      <c r="J72" s="1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5">
      <c r="A73" s="53">
        <v>12</v>
      </c>
      <c r="B73" s="49" t="s">
        <v>76</v>
      </c>
      <c r="C73" s="14" t="s">
        <v>77</v>
      </c>
      <c r="D73" s="15" t="s">
        <v>24</v>
      </c>
      <c r="E73" s="15">
        <v>1</v>
      </c>
      <c r="F73" s="16">
        <v>11</v>
      </c>
      <c r="G73" s="16"/>
      <c r="H73" s="16"/>
      <c r="I73" s="17"/>
      <c r="J73" s="1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5">
      <c r="A74" s="53">
        <v>13</v>
      </c>
      <c r="B74" s="49" t="s">
        <v>29</v>
      </c>
      <c r="C74" s="14" t="s">
        <v>23</v>
      </c>
      <c r="D74" s="15" t="s">
        <v>24</v>
      </c>
      <c r="E74" s="15">
        <v>1</v>
      </c>
      <c r="F74" s="16">
        <v>10</v>
      </c>
      <c r="G74" s="16"/>
      <c r="H74" s="16"/>
      <c r="I74" s="17"/>
      <c r="J74" s="1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5">
      <c r="A75" s="8"/>
      <c r="B75" s="9"/>
      <c r="C75" s="9"/>
      <c r="D75" s="9"/>
      <c r="E75" s="9"/>
      <c r="F75" s="9"/>
      <c r="G75" s="9"/>
      <c r="H75" s="9"/>
      <c r="I75" s="9"/>
      <c r="J75" s="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5">
      <c r="A76" s="54" t="s">
        <v>109</v>
      </c>
      <c r="B76" s="55"/>
      <c r="C76" s="55"/>
      <c r="D76" s="55"/>
      <c r="E76" s="56"/>
      <c r="F76" s="54" t="s">
        <v>110</v>
      </c>
      <c r="G76" s="55"/>
      <c r="H76" s="55"/>
      <c r="I76" s="55"/>
      <c r="J76" s="5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5">
      <c r="A77" s="60" t="s">
        <v>11</v>
      </c>
      <c r="B77" s="55"/>
      <c r="C77" s="55"/>
      <c r="D77" s="55"/>
      <c r="E77" s="55"/>
      <c r="F77" s="55"/>
      <c r="G77" s="55"/>
      <c r="H77" s="55"/>
      <c r="I77" s="55"/>
      <c r="J77" s="5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5">
      <c r="A78" s="32" t="s">
        <v>111</v>
      </c>
      <c r="B78" s="16" t="s">
        <v>13</v>
      </c>
      <c r="C78" s="32" t="s">
        <v>14</v>
      </c>
      <c r="D78" s="16" t="s">
        <v>15</v>
      </c>
      <c r="E78" s="10" t="s">
        <v>16</v>
      </c>
      <c r="F78" s="12" t="s">
        <v>16</v>
      </c>
      <c r="G78" s="33" t="s">
        <v>17</v>
      </c>
      <c r="H78" s="12" t="s">
        <v>112</v>
      </c>
      <c r="I78" s="13" t="s">
        <v>113</v>
      </c>
      <c r="J78" s="12" t="s">
        <v>20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5">
      <c r="A79" s="27">
        <v>1</v>
      </c>
      <c r="B79" s="26" t="s">
        <v>114</v>
      </c>
      <c r="C79" s="26" t="s">
        <v>23</v>
      </c>
      <c r="D79" s="27" t="s">
        <v>24</v>
      </c>
      <c r="E79" s="27">
        <v>1</v>
      </c>
      <c r="F79" s="27">
        <v>3</v>
      </c>
      <c r="G79" s="16"/>
      <c r="H79" s="16"/>
      <c r="I79" s="34"/>
      <c r="J79" s="1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5">
      <c r="A80" s="27">
        <v>2</v>
      </c>
      <c r="B80" s="26" t="s">
        <v>115</v>
      </c>
      <c r="C80" s="26" t="s">
        <v>23</v>
      </c>
      <c r="D80" s="27" t="s">
        <v>24</v>
      </c>
      <c r="E80" s="27">
        <v>1</v>
      </c>
      <c r="F80" s="27">
        <v>20</v>
      </c>
      <c r="G80" s="16"/>
      <c r="H80" s="16"/>
      <c r="I80" s="34"/>
      <c r="J80" s="1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5">
      <c r="A81" s="27">
        <v>3</v>
      </c>
      <c r="B81" s="26" t="s">
        <v>116</v>
      </c>
      <c r="C81" s="26" t="s">
        <v>23</v>
      </c>
      <c r="D81" s="27" t="s">
        <v>24</v>
      </c>
      <c r="E81" s="27">
        <v>1</v>
      </c>
      <c r="F81" s="27">
        <v>20</v>
      </c>
      <c r="G81" s="16"/>
      <c r="H81" s="16"/>
      <c r="I81" s="34"/>
      <c r="J81" s="1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5">
      <c r="A82" s="27">
        <v>4</v>
      </c>
      <c r="B82" s="26" t="s">
        <v>117</v>
      </c>
      <c r="C82" s="26" t="s">
        <v>23</v>
      </c>
      <c r="D82" s="27" t="s">
        <v>24</v>
      </c>
      <c r="E82" s="27">
        <v>1</v>
      </c>
      <c r="F82" s="27">
        <v>2</v>
      </c>
      <c r="G82" s="16"/>
      <c r="H82" s="16"/>
      <c r="I82" s="34"/>
      <c r="J82" s="1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5">
      <c r="A83" s="27">
        <v>5</v>
      </c>
      <c r="B83" s="26" t="s">
        <v>118</v>
      </c>
      <c r="C83" s="26" t="s">
        <v>23</v>
      </c>
      <c r="D83" s="27" t="s">
        <v>24</v>
      </c>
      <c r="E83" s="27">
        <v>1</v>
      </c>
      <c r="F83" s="27">
        <v>2</v>
      </c>
      <c r="G83" s="16"/>
      <c r="H83" s="16"/>
      <c r="I83" s="34"/>
      <c r="J83" s="1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5">
      <c r="A84" s="27">
        <v>6</v>
      </c>
      <c r="B84" s="26" t="s">
        <v>119</v>
      </c>
      <c r="C84" s="26" t="s">
        <v>23</v>
      </c>
      <c r="D84" s="27" t="s">
        <v>24</v>
      </c>
      <c r="E84" s="27">
        <v>1</v>
      </c>
      <c r="F84" s="27">
        <v>10</v>
      </c>
      <c r="G84" s="16"/>
      <c r="H84" s="16"/>
      <c r="I84" s="34"/>
      <c r="J84" s="1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5">
      <c r="A85" s="27">
        <v>7</v>
      </c>
      <c r="B85" s="26" t="s">
        <v>120</v>
      </c>
      <c r="C85" s="26" t="s">
        <v>23</v>
      </c>
      <c r="D85" s="27" t="s">
        <v>24</v>
      </c>
      <c r="E85" s="27">
        <v>1</v>
      </c>
      <c r="F85" s="27">
        <v>2</v>
      </c>
      <c r="G85" s="16"/>
      <c r="H85" s="16"/>
      <c r="I85" s="34"/>
      <c r="J85" s="1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5">
      <c r="A86" s="35">
        <v>7</v>
      </c>
      <c r="B86" s="36"/>
      <c r="C86" s="36"/>
      <c r="D86" s="36"/>
      <c r="E86" s="36"/>
      <c r="F86" s="36"/>
      <c r="G86" s="36"/>
      <c r="H86" s="36"/>
      <c r="I86" s="36"/>
      <c r="J86" s="3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 x14ac:dyDescent="0.25">
      <c r="A87" s="54" t="s">
        <v>121</v>
      </c>
      <c r="B87" s="55"/>
      <c r="C87" s="55"/>
      <c r="D87" s="55"/>
      <c r="E87" s="56"/>
      <c r="F87" s="54" t="s">
        <v>122</v>
      </c>
      <c r="G87" s="55"/>
      <c r="H87" s="55"/>
      <c r="I87" s="55"/>
      <c r="J87" s="5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5">
      <c r="A88" s="57" t="s">
        <v>123</v>
      </c>
      <c r="B88" s="55"/>
      <c r="C88" s="55"/>
      <c r="D88" s="55"/>
      <c r="E88" s="55"/>
      <c r="F88" s="55"/>
      <c r="G88" s="55"/>
      <c r="H88" s="55"/>
      <c r="I88" s="55"/>
      <c r="J88" s="5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5">
      <c r="A89" s="10" t="s">
        <v>12</v>
      </c>
      <c r="B89" s="10" t="s">
        <v>13</v>
      </c>
      <c r="C89" s="11" t="s">
        <v>14</v>
      </c>
      <c r="D89" s="10" t="s">
        <v>15</v>
      </c>
      <c r="E89" s="10" t="s">
        <v>16</v>
      </c>
      <c r="F89" s="12" t="s">
        <v>16</v>
      </c>
      <c r="G89" s="12" t="s">
        <v>17</v>
      </c>
      <c r="H89" s="12" t="s">
        <v>18</v>
      </c>
      <c r="I89" s="13" t="s">
        <v>19</v>
      </c>
      <c r="J89" s="12" t="s">
        <v>20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5">
      <c r="A90" s="14" t="s">
        <v>124</v>
      </c>
      <c r="B90" s="14" t="s">
        <v>125</v>
      </c>
      <c r="C90" s="14" t="s">
        <v>23</v>
      </c>
      <c r="D90" s="15" t="s">
        <v>24</v>
      </c>
      <c r="E90" s="15">
        <v>2</v>
      </c>
      <c r="F90" s="15">
        <v>2</v>
      </c>
      <c r="G90" s="16"/>
      <c r="H90" s="16"/>
      <c r="I90" s="15"/>
      <c r="J90" s="1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 x14ac:dyDescent="0.25">
      <c r="A91" s="14" t="s">
        <v>126</v>
      </c>
      <c r="B91" s="14" t="s">
        <v>115</v>
      </c>
      <c r="C91" s="14" t="s">
        <v>23</v>
      </c>
      <c r="D91" s="15" t="s">
        <v>24</v>
      </c>
      <c r="E91" s="15">
        <v>40</v>
      </c>
      <c r="F91" s="15">
        <v>40</v>
      </c>
      <c r="G91" s="16"/>
      <c r="H91" s="16"/>
      <c r="I91" s="15"/>
      <c r="J91" s="1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5">
      <c r="A92" s="14" t="s">
        <v>127</v>
      </c>
      <c r="B92" s="14" t="s">
        <v>128</v>
      </c>
      <c r="C92" s="14" t="s">
        <v>23</v>
      </c>
      <c r="D92" s="15" t="s">
        <v>24</v>
      </c>
      <c r="E92" s="15">
        <v>2</v>
      </c>
      <c r="F92" s="15">
        <v>2</v>
      </c>
      <c r="G92" s="16"/>
      <c r="H92" s="16"/>
      <c r="I92" s="15"/>
      <c r="J92" s="1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 x14ac:dyDescent="0.25">
      <c r="A93" s="14" t="s">
        <v>129</v>
      </c>
      <c r="B93" s="14" t="s">
        <v>130</v>
      </c>
      <c r="C93" s="14" t="s">
        <v>23</v>
      </c>
      <c r="D93" s="15" t="s">
        <v>24</v>
      </c>
      <c r="E93" s="15">
        <v>2</v>
      </c>
      <c r="F93" s="15">
        <v>2</v>
      </c>
      <c r="G93" s="16"/>
      <c r="H93" s="16"/>
      <c r="I93" s="15"/>
      <c r="J93" s="1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 x14ac:dyDescent="0.25">
      <c r="A94" s="14" t="s">
        <v>131</v>
      </c>
      <c r="B94" s="14" t="s">
        <v>119</v>
      </c>
      <c r="C94" s="14" t="s">
        <v>23</v>
      </c>
      <c r="D94" s="15" t="s">
        <v>24</v>
      </c>
      <c r="E94" s="15">
        <v>6</v>
      </c>
      <c r="F94" s="15">
        <v>6</v>
      </c>
      <c r="G94" s="16"/>
      <c r="H94" s="16"/>
      <c r="I94" s="15"/>
      <c r="J94" s="1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14" t="s">
        <v>132</v>
      </c>
      <c r="B95" s="18" t="s">
        <v>133</v>
      </c>
      <c r="C95" s="14" t="s">
        <v>23</v>
      </c>
      <c r="D95" s="15" t="s">
        <v>24</v>
      </c>
      <c r="E95" s="15">
        <v>2</v>
      </c>
      <c r="F95" s="15">
        <v>2</v>
      </c>
      <c r="G95" s="16"/>
      <c r="H95" s="16"/>
      <c r="I95" s="15"/>
      <c r="J95" s="1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 x14ac:dyDescent="0.25">
      <c r="A96" s="35"/>
      <c r="B96" s="37"/>
      <c r="C96" s="37"/>
      <c r="D96" s="35"/>
      <c r="E96" s="35"/>
      <c r="F96" s="35"/>
      <c r="G96" s="35"/>
      <c r="H96" s="35"/>
      <c r="I96" s="35"/>
      <c r="J96" s="3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 x14ac:dyDescent="0.25">
      <c r="A97" s="54" t="s">
        <v>134</v>
      </c>
      <c r="B97" s="55"/>
      <c r="C97" s="55"/>
      <c r="D97" s="55"/>
      <c r="E97" s="56"/>
      <c r="F97" s="54" t="s">
        <v>122</v>
      </c>
      <c r="G97" s="55"/>
      <c r="H97" s="55"/>
      <c r="I97" s="55"/>
      <c r="J97" s="5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 x14ac:dyDescent="0.25">
      <c r="A98" s="57" t="s">
        <v>123</v>
      </c>
      <c r="B98" s="55"/>
      <c r="C98" s="55"/>
      <c r="D98" s="55"/>
      <c r="E98" s="55"/>
      <c r="F98" s="55"/>
      <c r="G98" s="55"/>
      <c r="H98" s="55"/>
      <c r="I98" s="55"/>
      <c r="J98" s="5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 x14ac:dyDescent="0.25">
      <c r="A99" s="10" t="s">
        <v>12</v>
      </c>
      <c r="B99" s="10" t="s">
        <v>13</v>
      </c>
      <c r="C99" s="11" t="s">
        <v>14</v>
      </c>
      <c r="D99" s="10" t="s">
        <v>15</v>
      </c>
      <c r="E99" s="10" t="s">
        <v>16</v>
      </c>
      <c r="F99" s="12" t="s">
        <v>16</v>
      </c>
      <c r="G99" s="12" t="s">
        <v>17</v>
      </c>
      <c r="H99" s="12" t="s">
        <v>18</v>
      </c>
      <c r="I99" s="13" t="s">
        <v>19</v>
      </c>
      <c r="J99" s="12" t="s">
        <v>20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 x14ac:dyDescent="0.25">
      <c r="A100" s="15">
        <v>1</v>
      </c>
      <c r="B100" s="14" t="s">
        <v>135</v>
      </c>
      <c r="C100" s="38" t="str">
        <f>HYPERLINK("http://dimaxmet.ru/metallicheskie-stellazhi/dlja-garazha/stellaj-universalnyj-usilennyj-2200","http://dimaxmet.ru/metallicheskie-stellazhi/dlja-garazha/stellaj-universalnyj-usilennyj-2200")</f>
        <v>http://dimaxmet.ru/metallicheskie-stellazhi/dlja-garazha/stellaj-universalnyj-usilennyj-2200</v>
      </c>
      <c r="D100" s="15" t="s">
        <v>24</v>
      </c>
      <c r="E100" s="15">
        <v>1</v>
      </c>
      <c r="F100" s="15">
        <v>2</v>
      </c>
      <c r="G100" s="16"/>
      <c r="H100" s="16"/>
      <c r="I100" s="15"/>
      <c r="J100" s="1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 x14ac:dyDescent="0.25">
      <c r="A101" s="15">
        <v>2</v>
      </c>
      <c r="B101" s="14" t="s">
        <v>136</v>
      </c>
      <c r="C101" s="38" t="str">
        <f>HYPERLINK("http://a1plast.ru/%D0%BF%D0%BB%D0%B0%D1%81%D1%82%D0%B8%D0%BA%D0%BE%D0%B2%D1%8B%D0%B9-%D1%8F%D1%89%D0%B8%D0%BA-b600.400.300.jssr-2/","http://a1plast.ru/%D0%BF%D0%BB%D0%B0%D1%81%D1%82%D0%B8%D0%BA%D0%BE%D0%B2%D1%8B%D0%B9-%D1%8F%D1%89%D0%B8%D0%BA-b600.400.300.jssr-2/")</f>
        <v>http://a1plast.ru/%D0%BF%D0%BB%D0%B0%D1%81%D1%82%D0%B8%D0%BA%D0%BE%D0%B2%D1%8B%D0%B9-%D1%8F%D1%89%D0%B8%D0%BA-b600.400.300.jssr-2/</v>
      </c>
      <c r="D101" s="15" t="s">
        <v>24</v>
      </c>
      <c r="E101" s="15">
        <v>1</v>
      </c>
      <c r="F101" s="15">
        <v>10</v>
      </c>
      <c r="G101" s="16"/>
      <c r="H101" s="16"/>
      <c r="I101" s="15"/>
      <c r="J101" s="1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 x14ac:dyDescent="0.25">
      <c r="A102" s="35"/>
      <c r="B102" s="37"/>
      <c r="C102" s="37"/>
      <c r="D102" s="35"/>
      <c r="E102" s="35"/>
      <c r="F102" s="35"/>
      <c r="G102" s="35"/>
      <c r="H102" s="35"/>
      <c r="I102" s="35"/>
      <c r="J102" s="3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 x14ac:dyDescent="0.25">
      <c r="A103" s="54" t="s">
        <v>137</v>
      </c>
      <c r="B103" s="55"/>
      <c r="C103" s="55"/>
      <c r="D103" s="55"/>
      <c r="E103" s="56"/>
      <c r="F103" s="54" t="s">
        <v>138</v>
      </c>
      <c r="G103" s="55"/>
      <c r="H103" s="55"/>
      <c r="I103" s="55"/>
      <c r="J103" s="5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 x14ac:dyDescent="0.25">
      <c r="A104" s="57" t="s">
        <v>123</v>
      </c>
      <c r="B104" s="55"/>
      <c r="C104" s="55"/>
      <c r="D104" s="55"/>
      <c r="E104" s="55"/>
      <c r="F104" s="55"/>
      <c r="G104" s="55"/>
      <c r="H104" s="55"/>
      <c r="I104" s="55"/>
      <c r="J104" s="5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 x14ac:dyDescent="0.25">
      <c r="A105" s="10" t="s">
        <v>12</v>
      </c>
      <c r="B105" s="10" t="s">
        <v>13</v>
      </c>
      <c r="C105" s="11" t="s">
        <v>14</v>
      </c>
      <c r="D105" s="10" t="s">
        <v>15</v>
      </c>
      <c r="E105" s="10" t="s">
        <v>16</v>
      </c>
      <c r="F105" s="12" t="s">
        <v>16</v>
      </c>
      <c r="G105" s="12" t="s">
        <v>17</v>
      </c>
      <c r="H105" s="12" t="s">
        <v>18</v>
      </c>
      <c r="I105" s="13" t="s">
        <v>19</v>
      </c>
      <c r="J105" s="12" t="s">
        <v>20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 x14ac:dyDescent="0.25">
      <c r="A106" s="15" t="s">
        <v>21</v>
      </c>
      <c r="B106" s="14" t="s">
        <v>139</v>
      </c>
      <c r="C106" s="39" t="str">
        <f>HYPERLINK("http://karkasmebel.ru/katalog_mebeli/veshalki_dlja_ofisa/m-11_veshalka_garderobnaja_m-11","http://karkasmebel.ru/katalog_mebeli/veshalki_dlja_ofisa/m-11_veshalka_garderobnaja_m-11")</f>
        <v>http://karkasmebel.ru/katalog_mebeli/veshalki_dlja_ofisa/m-11_veshalka_garderobnaja_m-11</v>
      </c>
      <c r="D106" s="15" t="s">
        <v>24</v>
      </c>
      <c r="E106" s="15" t="s">
        <v>140</v>
      </c>
      <c r="F106" s="15">
        <v>2</v>
      </c>
      <c r="G106" s="16"/>
      <c r="H106" s="16"/>
      <c r="I106" s="15"/>
      <c r="J106" s="1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 x14ac:dyDescent="0.25">
      <c r="A107" s="15" t="s">
        <v>126</v>
      </c>
      <c r="B107" s="45" t="s">
        <v>164</v>
      </c>
      <c r="C107" s="14" t="s">
        <v>141</v>
      </c>
      <c r="D107" s="15" t="s">
        <v>24</v>
      </c>
      <c r="E107" s="15" t="s">
        <v>142</v>
      </c>
      <c r="F107" s="15">
        <v>1</v>
      </c>
      <c r="G107" s="16"/>
      <c r="H107" s="16"/>
      <c r="I107" s="15"/>
      <c r="J107" s="15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 x14ac:dyDescent="0.25">
      <c r="A108" s="15" t="s">
        <v>127</v>
      </c>
      <c r="B108" s="14" t="s">
        <v>143</v>
      </c>
      <c r="C108" s="39" t="str">
        <f>HYPERLINK("http://meb-biz.ru/catalog/office_chairs/chair_from_cloth_grey_tc_2/","http://meb-biz.ru/catalog/office_chairs/chair_from_cloth_grey_tc_2/")</f>
        <v>http://meb-biz.ru/catalog/office_chairs/chair_from_cloth_grey_tc_2/</v>
      </c>
      <c r="D108" s="15" t="s">
        <v>24</v>
      </c>
      <c r="E108" s="15">
        <v>1</v>
      </c>
      <c r="F108" s="15">
        <v>10</v>
      </c>
      <c r="G108" s="16"/>
      <c r="H108" s="16"/>
      <c r="I108" s="15"/>
      <c r="J108" s="1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 x14ac:dyDescent="0.25">
      <c r="A109" s="8"/>
      <c r="B109" s="40"/>
      <c r="C109" s="40"/>
      <c r="D109" s="8"/>
      <c r="E109" s="8"/>
      <c r="F109" s="8"/>
      <c r="G109" s="8"/>
      <c r="H109" s="8"/>
      <c r="I109" s="8"/>
      <c r="J109" s="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 x14ac:dyDescent="0.25">
      <c r="A110" s="54" t="s">
        <v>144</v>
      </c>
      <c r="B110" s="55"/>
      <c r="C110" s="55"/>
      <c r="D110" s="55"/>
      <c r="E110" s="56"/>
      <c r="F110" s="54" t="s">
        <v>110</v>
      </c>
      <c r="G110" s="55"/>
      <c r="H110" s="55"/>
      <c r="I110" s="55"/>
      <c r="J110" s="5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 x14ac:dyDescent="0.25">
      <c r="A111" s="57" t="s">
        <v>123</v>
      </c>
      <c r="B111" s="55"/>
      <c r="C111" s="55"/>
      <c r="D111" s="55"/>
      <c r="E111" s="55"/>
      <c r="F111" s="55"/>
      <c r="G111" s="55"/>
      <c r="H111" s="55"/>
      <c r="I111" s="55"/>
      <c r="J111" s="5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 x14ac:dyDescent="0.25">
      <c r="A112" s="10" t="s">
        <v>12</v>
      </c>
      <c r="B112" s="10" t="s">
        <v>13</v>
      </c>
      <c r="C112" s="11" t="s">
        <v>14</v>
      </c>
      <c r="D112" s="10" t="s">
        <v>15</v>
      </c>
      <c r="E112" s="10" t="s">
        <v>16</v>
      </c>
      <c r="F112" s="12" t="s">
        <v>16</v>
      </c>
      <c r="G112" s="12" t="s">
        <v>17</v>
      </c>
      <c r="H112" s="12" t="s">
        <v>18</v>
      </c>
      <c r="I112" s="13" t="s">
        <v>19</v>
      </c>
      <c r="J112" s="12" t="s">
        <v>20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 x14ac:dyDescent="0.25">
      <c r="A113" s="15" t="s">
        <v>21</v>
      </c>
      <c r="B113" s="14" t="s">
        <v>139</v>
      </c>
      <c r="C113" s="39" t="str">
        <f>HYPERLINK("http://karkasmebel.ru/katalog_mebeli/veshalki_dlja_ofisa/m-11_veshalka_garderobnaja_m-11","http://karkasmebel.ru/katalog_mebeli/veshalki_dlja_ofisa/m-11_veshalka_garderobnaja_m-11")</f>
        <v>http://karkasmebel.ru/katalog_mebeli/veshalki_dlja_ofisa/m-11_veshalka_garderobnaja_m-11</v>
      </c>
      <c r="D113" s="15" t="s">
        <v>24</v>
      </c>
      <c r="E113" s="15" t="s">
        <v>145</v>
      </c>
      <c r="F113" s="15">
        <v>2</v>
      </c>
      <c r="G113" s="16"/>
      <c r="H113" s="16"/>
      <c r="I113" s="15"/>
      <c r="J113" s="1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 x14ac:dyDescent="0.25">
      <c r="A114" s="15" t="s">
        <v>126</v>
      </c>
      <c r="B114" s="45" t="s">
        <v>164</v>
      </c>
      <c r="C114" s="14" t="s">
        <v>141</v>
      </c>
      <c r="D114" s="15" t="s">
        <v>24</v>
      </c>
      <c r="E114" s="15" t="s">
        <v>146</v>
      </c>
      <c r="F114" s="15">
        <v>1</v>
      </c>
      <c r="G114" s="16"/>
      <c r="H114" s="16"/>
      <c r="I114" s="15"/>
      <c r="J114" s="15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 x14ac:dyDescent="0.25">
      <c r="A115" s="15">
        <v>3</v>
      </c>
      <c r="B115" s="14" t="s">
        <v>147</v>
      </c>
      <c r="C115" s="14" t="s">
        <v>148</v>
      </c>
      <c r="D115" s="15" t="s">
        <v>24</v>
      </c>
      <c r="E115" s="15" t="s">
        <v>146</v>
      </c>
      <c r="F115" s="15">
        <v>1</v>
      </c>
      <c r="G115" s="16"/>
      <c r="H115" s="16"/>
      <c r="I115" s="15"/>
      <c r="J115" s="1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 x14ac:dyDescent="0.25">
      <c r="A116" s="15">
        <v>4</v>
      </c>
      <c r="B116" s="14" t="s">
        <v>149</v>
      </c>
      <c r="C116" s="14" t="s">
        <v>150</v>
      </c>
      <c r="D116" s="15" t="s">
        <v>24</v>
      </c>
      <c r="E116" s="15" t="s">
        <v>146</v>
      </c>
      <c r="F116" s="15">
        <v>1</v>
      </c>
      <c r="G116" s="16"/>
      <c r="H116" s="16"/>
      <c r="I116" s="15"/>
      <c r="J116" s="1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5">
      <c r="A117" s="15">
        <v>5</v>
      </c>
      <c r="B117" s="14" t="s">
        <v>151</v>
      </c>
      <c r="C117" s="14" t="s">
        <v>23</v>
      </c>
      <c r="D117" s="15" t="s">
        <v>152</v>
      </c>
      <c r="E117" s="15">
        <v>1</v>
      </c>
      <c r="F117" s="15">
        <v>1</v>
      </c>
      <c r="G117" s="16"/>
      <c r="H117" s="16"/>
      <c r="I117" s="15"/>
      <c r="J117" s="15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 x14ac:dyDescent="0.25">
      <c r="A118" s="15">
        <v>6</v>
      </c>
      <c r="B118" s="14" t="s">
        <v>153</v>
      </c>
      <c r="C118" s="14" t="s">
        <v>23</v>
      </c>
      <c r="D118" s="15" t="s">
        <v>24</v>
      </c>
      <c r="E118" s="15" t="s">
        <v>154</v>
      </c>
      <c r="F118" s="15">
        <v>2</v>
      </c>
      <c r="G118" s="16"/>
      <c r="H118" s="16"/>
      <c r="I118" s="15"/>
      <c r="J118" s="15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 x14ac:dyDescent="0.25">
      <c r="A119" s="15">
        <v>7</v>
      </c>
      <c r="B119" s="14" t="s">
        <v>143</v>
      </c>
      <c r="C119" s="39" t="str">
        <f>HYPERLINK("http://meb-biz.ru/catalog/office_chairs/chair_from_cloth_grey_tc_2/","http://meb-biz.ru/catalog/office_chairs/chair_from_cloth_grey_tc_2/")</f>
        <v>http://meb-biz.ru/catalog/office_chairs/chair_from_cloth_grey_tc_2/</v>
      </c>
      <c r="D119" s="15" t="s">
        <v>24</v>
      </c>
      <c r="E119" s="15">
        <v>1</v>
      </c>
      <c r="F119" s="15">
        <v>10</v>
      </c>
      <c r="G119" s="16"/>
      <c r="H119" s="16"/>
      <c r="I119" s="15"/>
      <c r="J119" s="15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 x14ac:dyDescent="0.25">
      <c r="A120" s="8"/>
      <c r="B120" s="40"/>
      <c r="C120" s="40"/>
      <c r="D120" s="8"/>
      <c r="E120" s="8"/>
      <c r="F120" s="8"/>
      <c r="G120" s="8"/>
      <c r="H120" s="8"/>
      <c r="I120" s="8"/>
      <c r="J120" s="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 x14ac:dyDescent="0.25">
      <c r="A121" s="54" t="s">
        <v>155</v>
      </c>
      <c r="B121" s="55"/>
      <c r="C121" s="55"/>
      <c r="D121" s="55"/>
      <c r="E121" s="56"/>
      <c r="F121" s="54" t="s">
        <v>110</v>
      </c>
      <c r="G121" s="55"/>
      <c r="H121" s="55"/>
      <c r="I121" s="55"/>
      <c r="J121" s="5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 x14ac:dyDescent="0.25">
      <c r="A122" s="57" t="s">
        <v>123</v>
      </c>
      <c r="B122" s="55"/>
      <c r="C122" s="55"/>
      <c r="D122" s="55"/>
      <c r="E122" s="55"/>
      <c r="F122" s="55"/>
      <c r="G122" s="55"/>
      <c r="H122" s="55"/>
      <c r="I122" s="55"/>
      <c r="J122" s="5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 x14ac:dyDescent="0.25">
      <c r="A123" s="8"/>
      <c r="B123" s="9"/>
      <c r="C123" s="9"/>
      <c r="D123" s="9"/>
      <c r="E123" s="9"/>
      <c r="F123" s="9"/>
      <c r="G123" s="9"/>
      <c r="H123" s="41"/>
      <c r="I123" s="42"/>
      <c r="J123" s="4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 x14ac:dyDescent="0.25">
      <c r="A124" s="54" t="s">
        <v>156</v>
      </c>
      <c r="B124" s="55"/>
      <c r="C124" s="55"/>
      <c r="D124" s="55"/>
      <c r="E124" s="56"/>
      <c r="F124" s="54" t="s">
        <v>122</v>
      </c>
      <c r="G124" s="55"/>
      <c r="H124" s="55"/>
      <c r="I124" s="55"/>
      <c r="J124" s="5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 x14ac:dyDescent="0.25">
      <c r="A125" s="10" t="s">
        <v>12</v>
      </c>
      <c r="B125" s="10" t="s">
        <v>13</v>
      </c>
      <c r="C125" s="11" t="s">
        <v>14</v>
      </c>
      <c r="D125" s="10" t="s">
        <v>15</v>
      </c>
      <c r="E125" s="10" t="s">
        <v>16</v>
      </c>
      <c r="F125" s="12" t="s">
        <v>16</v>
      </c>
      <c r="G125" s="12" t="s">
        <v>17</v>
      </c>
      <c r="H125" s="43"/>
      <c r="I125" s="43"/>
      <c r="J125" s="4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5">
      <c r="A126" s="15">
        <v>1</v>
      </c>
      <c r="B126" s="14" t="s">
        <v>157</v>
      </c>
      <c r="C126" s="14" t="s">
        <v>158</v>
      </c>
      <c r="D126" s="19"/>
      <c r="E126" s="19"/>
      <c r="F126" s="19"/>
      <c r="G126" s="19"/>
      <c r="H126" s="15"/>
      <c r="I126" s="15"/>
      <c r="J126" s="15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 x14ac:dyDescent="0.2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26">
    <mergeCell ref="A88:J88"/>
    <mergeCell ref="A87:E87"/>
    <mergeCell ref="F87:J87"/>
    <mergeCell ref="A76:E76"/>
    <mergeCell ref="A77:J77"/>
    <mergeCell ref="F76:J76"/>
    <mergeCell ref="A60:J60"/>
    <mergeCell ref="A30:J30"/>
    <mergeCell ref="A13:J13"/>
    <mergeCell ref="F10:H10"/>
    <mergeCell ref="A12:E12"/>
    <mergeCell ref="F12:J12"/>
    <mergeCell ref="A124:E124"/>
    <mergeCell ref="F124:J124"/>
    <mergeCell ref="F103:J103"/>
    <mergeCell ref="A98:J98"/>
    <mergeCell ref="F97:J97"/>
    <mergeCell ref="A97:E97"/>
    <mergeCell ref="A103:E103"/>
    <mergeCell ref="A122:J122"/>
    <mergeCell ref="A104:J104"/>
    <mergeCell ref="A121:E121"/>
    <mergeCell ref="F121:J121"/>
    <mergeCell ref="A110:E110"/>
    <mergeCell ref="A111:J111"/>
    <mergeCell ref="F110:J1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Пользователь Windows</cp:lastModifiedBy>
  <dcterms:created xsi:type="dcterms:W3CDTF">2017-08-18T12:00:24Z</dcterms:created>
  <dcterms:modified xsi:type="dcterms:W3CDTF">2017-10-17T01:52:26Z</dcterms:modified>
</cp:coreProperties>
</file>